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8192" windowHeight="11316"/>
  </bookViews>
  <sheets>
    <sheet name="Лист1" sheetId="1" r:id="rId1"/>
  </sheets>
  <definedNames>
    <definedName name="_xlnm.Print_Area" localSheetId="0">Лист1!$B$1:$F$45</definedName>
  </definedNames>
  <calcPr calcId="145621" iterate="1"/>
</workbook>
</file>

<file path=xl/calcChain.xml><?xml version="1.0" encoding="utf-8"?>
<calcChain xmlns="http://schemas.openxmlformats.org/spreadsheetml/2006/main">
  <c r="D37" i="1" l="1"/>
  <c r="F37" i="1" l="1"/>
  <c r="E37" i="1"/>
  <c r="D33" i="1" l="1"/>
  <c r="D32" i="1" s="1"/>
  <c r="E33" i="1" l="1"/>
  <c r="E32" i="1" s="1"/>
  <c r="F33" i="1"/>
  <c r="F32" i="1" s="1"/>
  <c r="E9" i="1"/>
  <c r="F9" i="1"/>
  <c r="F39" i="1" l="1"/>
  <c r="E39" i="1"/>
  <c r="D9" i="1"/>
  <c r="D39" i="1" l="1"/>
</calcChain>
</file>

<file path=xl/sharedStrings.xml><?xml version="1.0" encoding="utf-8"?>
<sst xmlns="http://schemas.openxmlformats.org/spreadsheetml/2006/main" count="76" uniqueCount="76">
  <si>
    <t>Код</t>
  </si>
  <si>
    <t>Наименование дохода</t>
  </si>
  <si>
    <t>Сумма</t>
  </si>
  <si>
    <t>1 00 00000 00 0000 000</t>
  </si>
  <si>
    <t>Налоговые и неналоговые доходы</t>
  </si>
  <si>
    <t>1 01 01000 00 0000 110</t>
  </si>
  <si>
    <t>Налог на прибыль организаций*</t>
  </si>
  <si>
    <t>1 01 02000 01 0000 110</t>
  </si>
  <si>
    <t>Налог на доходы физических лиц*</t>
  </si>
  <si>
    <t>1 05 01000 00 0000 110</t>
  </si>
  <si>
    <t>Налог, взимаемый в связи с применением упрощен-ной системы налогообложения*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</si>
  <si>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</si>
  <si>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</si>
  <si>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</si>
  <si>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налог*</t>
  </si>
  <si>
    <t>1 05 04020 02 0000 110</t>
  </si>
  <si>
    <t>Налог, взимаемый в связи с применением патентной системы</t>
  </si>
  <si>
    <t>1 06 02000 02 0000 110</t>
  </si>
  <si>
    <t>Налог на имущество организаций*</t>
  </si>
  <si>
    <t>1 08 00000 00 0000 000</t>
  </si>
  <si>
    <t>Государственная пошлина*</t>
  </si>
  <si>
    <t>1 11 03050 05 0000 120</t>
  </si>
  <si>
    <t>1 11 05035 05 0000 120</t>
  </si>
  <si>
    <t>1 11 05313 050000 120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</si>
  <si>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</si>
  <si>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муни-ципальными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</si>
  <si>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</si>
  <si>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</si>
  <si>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</si>
  <si>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1 12 01000 01 0000 120</t>
  </si>
  <si>
    <t>Плата за негативное воздействие на окружающую среду*</t>
  </si>
  <si>
    <t>1 14 00000 00 0000 000</t>
  </si>
  <si>
    <t>Доходы от продажи материальных и нематериальных активов*</t>
  </si>
  <si>
    <t>1 16 00000 00 0000 000</t>
  </si>
  <si>
    <t>Штрафы, санкции, возмещение ущерба*</t>
  </si>
  <si>
    <t>1 17 05050 05 0000 180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</si>
  <si>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</si>
  <si>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</si>
  <si>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</si>
  <si>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</si>
  <si>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</si>
  <si>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Федерации*</t>
  </si>
  <si>
    <t>2 02 20000 00 0000 150</t>
  </si>
  <si>
    <t>Субсидии бюджетам бюджетной системы Россий-ской Федерации (межбюджетные субсидии)*</t>
  </si>
  <si>
    <t>2 02 30000 00 0000 150</t>
  </si>
  <si>
    <t>Субвенции бюджетам бюджетной системы Россий-ской Федерации*</t>
  </si>
  <si>
    <t>2 02 40000 00 0000 150</t>
  </si>
  <si>
    <t>Иные межбюджетные трансферты*</t>
  </si>
  <si>
    <t>Всего доходов</t>
  </si>
  <si>
    <t xml:space="preserve">Заместитель главы муниципального </t>
  </si>
  <si>
    <t xml:space="preserve">образования Славянский район, </t>
  </si>
  <si>
    <t xml:space="preserve">1 03 02230 01 0000 110
1 03 02240 01 0000 110
1 03 02250 01 0000 110
1 03 02260 01 0000 110
</t>
  </si>
  <si>
    <t xml:space="preserve">1 11 05013 05 0000 120
1 11 05013 13 0000 120
</t>
  </si>
  <si>
    <t xml:space="preserve">1 13 01995 05 0000 130
1 13 02995 05 0000 130
</t>
  </si>
  <si>
    <t xml:space="preserve">начальник финансового управления                                                      </t>
  </si>
  <si>
    <t>В.П. Пахарь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</si>
  <si>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</si>
  <si>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муниципальных районов, прочие доходы от компенсации затрат бюджетов муниципальных районов*</t>
  </si>
  <si>
    <t>Прочие неналоговые доходы бюджетов муниципальных районов*</t>
  </si>
  <si>
    <t>тысяч рублей</t>
  </si>
  <si>
    <t>Доходы от уплаты акцизов на автомобильный и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</si>
  <si>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</si>
  <si>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</si>
  <si>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участков,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</si>
  <si>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</si>
  <si>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* По видам и подвидам доходов, входящим в соответствующий группировочный код бюджетной классификации, зачисляемым в бюджет муниципального района в соответствии с законодательством Российской Федерации.</t>
  </si>
  <si>
    <t>2025 год</t>
  </si>
  <si>
    <t>по кодам видов (подвидов) доходов на 2025 год и плановый период 2026 и 2027 годов</t>
  </si>
  <si>
    <t>2026 год</t>
  </si>
  <si>
    <t>2027 год</t>
  </si>
  <si>
    <t xml:space="preserve">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</si>
  <si>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</si>
  <si>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Объем поступлений доходов в бюджет муниципального образования Славянский район </t>
  </si>
  <si>
    <t>2 07 05000 00 0000 150</t>
  </si>
  <si>
    <t>Прочие безвозмездные поступления</t>
  </si>
  <si>
    <t xml:space="preserve"> Приложение 1
 к решению 60 сессии Совета
 муниципального образования
 Славянский район
 от 18.12.2024 № 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</si>
</sst>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justify" vertical="center" wrapText="1"/>
    </xf>
    <xf numFmtId="164" fontId="4" fillId="0" borderId="1" xfId="0" applyNumberFormat="1" applyFont="1" applyFill="1" applyBorder="1" applyAlignment="1" applyProtection="1">
      <alignment horizontal="right"/>
      <protection locked="0"/>
    </xf>
    <xf numFmtId="164" fontId="4" fillId="0" borderId="4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E2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8"/>
  <sheetViews>
    <sheetView tabSelected="1" view="pageBreakPreview" topLeftCell="A31" zoomScale="110" zoomScaleNormal="100" zoomScaleSheetLayoutView="110" workbookViewId="0">
      <selection activeCell="F40" sqref="F40"/>
    </sheetView>
  </sheetViews>
  <sheetFormatPr defaultRowHeight="14.4" x14ac:dyDescent="0.3"/>
  <cols>
    <col min="1" max="1" width="0.33203125" customWidth="1"/>
    <col min="2" max="2" width="25.5546875" customWidth="1"/>
    <col min="3" max="3" width="53.109375" style="3" customWidth="1"/>
    <col min="4" max="4" width="17.33203125" customWidth="1"/>
    <col min="5" max="5" width="18.44140625" customWidth="1"/>
    <col min="6" max="6" width="18" customWidth="1"/>
    <col min="7" max="7" width="7.109375" customWidth="1"/>
  </cols>
  <sheetData>
    <row r="1" spans="2:6" ht="104.25" customHeight="1" x14ac:dyDescent="0.3">
      <c r="E1" s="32" t="s">
        <v>75</v>
      </c>
      <c r="F1" s="33"/>
    </row>
    <row r="2" spans="2:6" ht="26.25" customHeight="1" x14ac:dyDescent="0.35">
      <c r="B2" s="34" t="s">
        <v>72</v>
      </c>
      <c r="C2" s="34"/>
      <c r="D2" s="34"/>
      <c r="E2" s="34"/>
      <c r="F2" s="34"/>
    </row>
    <row r="3" spans="2:6" ht="18" x14ac:dyDescent="0.35">
      <c r="B3" s="34" t="s">
        <v>67</v>
      </c>
      <c r="C3" s="34"/>
      <c r="D3" s="34"/>
      <c r="E3" s="34"/>
      <c r="F3" s="34"/>
    </row>
    <row r="4" spans="2:6" ht="12" customHeight="1" x14ac:dyDescent="0.3">
      <c r="B4" s="34"/>
      <c r="C4" s="34"/>
      <c r="D4" s="34"/>
      <c r="E4" s="34"/>
      <c r="F4" s="34"/>
    </row>
    <row r="5" spans="2:6" ht="15.6" x14ac:dyDescent="0.3">
      <c r="B5" s="35" t="s">
        <v>59</v>
      </c>
      <c r="C5" s="35"/>
      <c r="D5" s="35"/>
      <c r="E5" s="35"/>
      <c r="F5" s="35"/>
    </row>
    <row r="6" spans="2:6" ht="15.6" x14ac:dyDescent="0.3">
      <c r="B6" s="30" t="s">
        <v>0</v>
      </c>
      <c r="C6" s="31" t="s">
        <v>1</v>
      </c>
      <c r="D6" s="36" t="s">
        <v>2</v>
      </c>
      <c r="E6" s="36"/>
      <c r="F6" s="36"/>
    </row>
    <row r="7" spans="2:6" ht="15.6" x14ac:dyDescent="0.3">
      <c r="B7" s="30"/>
      <c r="C7" s="31"/>
      <c r="D7" s="6" t="s">
        <v>66</v>
      </c>
      <c r="E7" s="6" t="s">
        <v>68</v>
      </c>
      <c r="F7" s="6" t="s">
        <v>69</v>
      </c>
    </row>
    <row r="8" spans="2:6" ht="15.75" x14ac:dyDescent="0.25">
      <c r="B8" s="6">
        <v>1</v>
      </c>
      <c r="C8" s="7">
        <v>2</v>
      </c>
      <c r="D8" s="6">
        <v>3</v>
      </c>
      <c r="E8" s="6">
        <v>4</v>
      </c>
      <c r="F8" s="6">
        <v>5</v>
      </c>
    </row>
    <row r="9" spans="2:6" ht="15.6" x14ac:dyDescent="0.3">
      <c r="B9" s="8" t="s">
        <v>3</v>
      </c>
      <c r="C9" s="12" t="s">
        <v>4</v>
      </c>
      <c r="D9" s="14">
        <f>SUM(D10:D31)</f>
        <v>2053799</v>
      </c>
      <c r="E9" s="14">
        <f>SUM(E10:E31)</f>
        <v>1948426</v>
      </c>
      <c r="F9" s="14">
        <f>SUM(F10:F31)</f>
        <v>1988867</v>
      </c>
    </row>
    <row r="10" spans="2:6" ht="15.6" x14ac:dyDescent="0.3">
      <c r="B10" s="8" t="s">
        <v>5</v>
      </c>
      <c r="C10" s="12" t="s">
        <v>6</v>
      </c>
      <c r="D10" s="23">
        <v>50000</v>
      </c>
      <c r="E10" s="23">
        <v>60000</v>
      </c>
      <c r="F10" s="23">
        <v>70000</v>
      </c>
    </row>
    <row r="11" spans="2:6" ht="15.6" x14ac:dyDescent="0.3">
      <c r="B11" s="8" t="s">
        <v>7</v>
      </c>
      <c r="C11" s="12" t="s">
        <v>8</v>
      </c>
      <c r="D11" s="23">
        <v>1198772</v>
      </c>
      <c r="E11" s="23">
        <v>1133604</v>
      </c>
      <c r="F11" s="23">
        <v>1170521</v>
      </c>
    </row>
    <row r="12" spans="2:6" ht="140.25" customHeight="1" x14ac:dyDescent="0.3">
      <c r="B12" s="19" t="s">
        <v>51</v>
      </c>
      <c r="C12" s="20" t="s">
        <v>60</v>
      </c>
      <c r="D12" s="23">
        <v>5983</v>
      </c>
      <c r="E12" s="23">
        <v>6259</v>
      </c>
      <c r="F12" s="23">
        <v>8303</v>
      </c>
    </row>
    <row r="13" spans="2:6" ht="31.2" x14ac:dyDescent="0.3">
      <c r="B13" s="8" t="s">
        <v>9</v>
      </c>
      <c r="C13" s="13" t="s">
        <v>10</v>
      </c>
      <c r="D13" s="23">
        <v>388000</v>
      </c>
      <c r="E13" s="23">
        <v>412000</v>
      </c>
      <c r="F13" s="23">
        <v>406000</v>
      </c>
    </row>
    <row r="14" spans="2:6" ht="31.5" customHeight="1" x14ac:dyDescent="0.3">
      <c r="B14" s="8" t="s">
        <v>11</v>
      </c>
      <c r="C14" s="13" t="s">
        <v>12</v>
      </c>
      <c r="D14" s="23">
        <v>100</v>
      </c>
      <c r="E14" s="23">
        <v>100</v>
      </c>
      <c r="F14" s="23">
        <v>50</v>
      </c>
    </row>
    <row r="15" spans="2:6" ht="15.6" x14ac:dyDescent="0.3">
      <c r="B15" s="8" t="s">
        <v>13</v>
      </c>
      <c r="C15" s="13" t="s">
        <v>14</v>
      </c>
      <c r="D15" s="23">
        <v>15849</v>
      </c>
      <c r="E15" s="23">
        <v>17516</v>
      </c>
      <c r="F15" s="23">
        <v>19393</v>
      </c>
    </row>
    <row r="16" spans="2:6" ht="31.2" x14ac:dyDescent="0.3">
      <c r="B16" s="8" t="s">
        <v>15</v>
      </c>
      <c r="C16" s="13" t="s">
        <v>16</v>
      </c>
      <c r="D16" s="23">
        <v>75000</v>
      </c>
      <c r="E16" s="23">
        <v>83000</v>
      </c>
      <c r="F16" s="23">
        <v>90000</v>
      </c>
    </row>
    <row r="17" spans="2:6" ht="15.6" x14ac:dyDescent="0.3">
      <c r="B17" s="8" t="s">
        <v>17</v>
      </c>
      <c r="C17" s="13" t="s">
        <v>18</v>
      </c>
      <c r="D17" s="23">
        <v>9550</v>
      </c>
      <c r="E17" s="23">
        <v>10000</v>
      </c>
      <c r="F17" s="23">
        <v>10500</v>
      </c>
    </row>
    <row r="18" spans="2:6" ht="15.6" x14ac:dyDescent="0.3">
      <c r="B18" s="8" t="s">
        <v>19</v>
      </c>
      <c r="C18" s="13" t="s">
        <v>20</v>
      </c>
      <c r="D18" s="23">
        <v>35000</v>
      </c>
      <c r="E18" s="23">
        <v>38000</v>
      </c>
      <c r="F18" s="23">
        <v>24000</v>
      </c>
    </row>
    <row r="19" spans="2:6" ht="46.8" x14ac:dyDescent="0.3">
      <c r="B19" s="8" t="s">
        <v>21</v>
      </c>
      <c r="C19" s="13" t="s">
        <v>62</v>
      </c>
      <c r="D19" s="15">
        <v>35</v>
      </c>
      <c r="E19" s="15">
        <v>35</v>
      </c>
      <c r="F19" s="15">
        <v>35</v>
      </c>
    </row>
    <row r="20" spans="2:6" ht="221.25" customHeight="1" x14ac:dyDescent="0.3">
      <c r="B20" s="17" t="s">
        <v>52</v>
      </c>
      <c r="C20" s="16" t="s">
        <v>63</v>
      </c>
      <c r="D20" s="18">
        <v>154855</v>
      </c>
      <c r="E20" s="18">
        <v>155805</v>
      </c>
      <c r="F20" s="18">
        <v>155805</v>
      </c>
    </row>
    <row r="21" spans="2:6" ht="102.75" customHeight="1" x14ac:dyDescent="0.3">
      <c r="B21" s="21" t="s">
        <v>70</v>
      </c>
      <c r="C21" s="22" t="s">
        <v>71</v>
      </c>
      <c r="D21" s="24">
        <v>1500</v>
      </c>
      <c r="E21" s="24">
        <v>1500</v>
      </c>
      <c r="F21" s="24">
        <v>1500</v>
      </c>
    </row>
    <row r="22" spans="2:6" ht="93.6" x14ac:dyDescent="0.3">
      <c r="B22" s="8" t="s">
        <v>22</v>
      </c>
      <c r="C22" s="13" t="s">
        <v>56</v>
      </c>
      <c r="D22" s="24">
        <v>600</v>
      </c>
      <c r="E22" s="24">
        <v>550</v>
      </c>
      <c r="F22" s="24">
        <v>500</v>
      </c>
    </row>
    <row r="23" spans="2:6" ht="175.5" customHeight="1" x14ac:dyDescent="0.3">
      <c r="B23" s="8" t="s">
        <v>23</v>
      </c>
      <c r="C23" s="13" t="s">
        <v>64</v>
      </c>
      <c r="D23" s="24">
        <v>1400</v>
      </c>
      <c r="E23" s="24">
        <v>1350</v>
      </c>
      <c r="F23" s="24">
        <v>1350</v>
      </c>
    </row>
    <row r="24" spans="2:6" ht="124.8" x14ac:dyDescent="0.3">
      <c r="B24" s="8" t="s">
        <v>24</v>
      </c>
      <c r="C24" s="13" t="s">
        <v>25</v>
      </c>
      <c r="D24" s="24">
        <v>350</v>
      </c>
      <c r="E24" s="24">
        <v>300</v>
      </c>
      <c r="F24" s="24">
        <v>300</v>
      </c>
    </row>
    <row r="25" spans="2:6" ht="62.4" x14ac:dyDescent="0.3">
      <c r="B25" s="8" t="s">
        <v>26</v>
      </c>
      <c r="C25" s="13" t="s">
        <v>27</v>
      </c>
      <c r="D25" s="23">
        <v>30</v>
      </c>
      <c r="E25" s="23">
        <v>32</v>
      </c>
      <c r="F25" s="23">
        <v>35</v>
      </c>
    </row>
    <row r="26" spans="2:6" ht="93.6" x14ac:dyDescent="0.3">
      <c r="B26" s="8" t="s">
        <v>28</v>
      </c>
      <c r="C26" s="13" t="s">
        <v>61</v>
      </c>
      <c r="D26" s="23">
        <v>2375</v>
      </c>
      <c r="E26" s="23">
        <v>2375</v>
      </c>
      <c r="F26" s="23">
        <v>2975</v>
      </c>
    </row>
    <row r="27" spans="2:6" ht="31.2" x14ac:dyDescent="0.3">
      <c r="B27" s="8" t="s">
        <v>29</v>
      </c>
      <c r="C27" s="13" t="s">
        <v>30</v>
      </c>
      <c r="D27" s="23">
        <v>500</v>
      </c>
      <c r="E27" s="23">
        <v>500</v>
      </c>
      <c r="F27" s="23">
        <v>500</v>
      </c>
    </row>
    <row r="28" spans="2:6" ht="62.4" x14ac:dyDescent="0.3">
      <c r="B28" s="9" t="s">
        <v>53</v>
      </c>
      <c r="C28" s="12" t="s">
        <v>57</v>
      </c>
      <c r="D28" s="23">
        <v>10000</v>
      </c>
      <c r="E28" s="23">
        <v>11000</v>
      </c>
      <c r="F28" s="23">
        <v>12000</v>
      </c>
    </row>
    <row r="29" spans="2:6" ht="31.2" x14ac:dyDescent="0.3">
      <c r="B29" s="8" t="s">
        <v>31</v>
      </c>
      <c r="C29" s="13" t="s">
        <v>32</v>
      </c>
      <c r="D29" s="23">
        <v>99600</v>
      </c>
      <c r="E29" s="23">
        <v>9650</v>
      </c>
      <c r="F29" s="23">
        <v>9700</v>
      </c>
    </row>
    <row r="30" spans="2:6" ht="15.6" x14ac:dyDescent="0.3">
      <c r="B30" s="8" t="s">
        <v>33</v>
      </c>
      <c r="C30" s="13" t="s">
        <v>34</v>
      </c>
      <c r="D30" s="23">
        <v>4000</v>
      </c>
      <c r="E30" s="23">
        <v>4500</v>
      </c>
      <c r="F30" s="23">
        <v>5000</v>
      </c>
    </row>
    <row r="31" spans="2:6" ht="31.2" x14ac:dyDescent="0.3">
      <c r="B31" s="8" t="s">
        <v>35</v>
      </c>
      <c r="C31" s="13" t="s">
        <v>58</v>
      </c>
      <c r="D31" s="23">
        <v>300</v>
      </c>
      <c r="E31" s="23">
        <v>350</v>
      </c>
      <c r="F31" s="23">
        <v>400</v>
      </c>
    </row>
    <row r="32" spans="2:6" ht="15.6" x14ac:dyDescent="0.3">
      <c r="B32" s="8" t="s">
        <v>36</v>
      </c>
      <c r="C32" s="13" t="s">
        <v>37</v>
      </c>
      <c r="D32" s="23">
        <f>D33+D38</f>
        <v>2839750.0000000005</v>
      </c>
      <c r="E32" s="23">
        <f t="shared" ref="E32:F32" si="0">E33+E38</f>
        <v>2941890.3</v>
      </c>
      <c r="F32" s="23">
        <f t="shared" si="0"/>
        <v>2651155.5</v>
      </c>
    </row>
    <row r="33" spans="2:6" ht="31.2" x14ac:dyDescent="0.3">
      <c r="B33" s="8" t="s">
        <v>38</v>
      </c>
      <c r="C33" s="13" t="s">
        <v>39</v>
      </c>
      <c r="D33" s="14">
        <f>D34+D35+D36+D37</f>
        <v>2838170.0000000005</v>
      </c>
      <c r="E33" s="14">
        <f t="shared" ref="E33:F33" si="1">E34+E35+E36+E37</f>
        <v>2941890.3</v>
      </c>
      <c r="F33" s="14">
        <f t="shared" si="1"/>
        <v>2651155.5</v>
      </c>
    </row>
    <row r="34" spans="2:6" ht="31.2" x14ac:dyDescent="0.3">
      <c r="B34" s="8" t="s">
        <v>40</v>
      </c>
      <c r="C34" s="13" t="s">
        <v>41</v>
      </c>
      <c r="D34" s="14">
        <v>176886.9</v>
      </c>
      <c r="E34" s="14">
        <v>132983.6</v>
      </c>
      <c r="F34" s="14">
        <v>78814.399999999994</v>
      </c>
    </row>
    <row r="35" spans="2:6" ht="31.2" x14ac:dyDescent="0.3">
      <c r="B35" s="8" t="s">
        <v>42</v>
      </c>
      <c r="C35" s="13" t="s">
        <v>43</v>
      </c>
      <c r="D35" s="25">
        <v>434247.4</v>
      </c>
      <c r="E35" s="25">
        <v>521088.7</v>
      </c>
      <c r="F35" s="25">
        <v>200283.3</v>
      </c>
    </row>
    <row r="36" spans="2:6" ht="31.2" x14ac:dyDescent="0.3">
      <c r="B36" s="8" t="s">
        <v>44</v>
      </c>
      <c r="C36" s="13" t="s">
        <v>45</v>
      </c>
      <c r="D36" s="25">
        <v>2165985.6</v>
      </c>
      <c r="E36" s="25">
        <v>2284323</v>
      </c>
      <c r="F36" s="25">
        <v>2368562.7999999998</v>
      </c>
    </row>
    <row r="37" spans="2:6" ht="15.6" x14ac:dyDescent="0.3">
      <c r="B37" s="8" t="s">
        <v>46</v>
      </c>
      <c r="C37" s="13" t="s">
        <v>47</v>
      </c>
      <c r="D37" s="14">
        <f>53855.1+2734.2+4460.8</f>
        <v>61050.1</v>
      </c>
      <c r="E37" s="14">
        <f>760.8+2734.2</f>
        <v>3495</v>
      </c>
      <c r="F37" s="14">
        <f>760.8+2734.2</f>
        <v>3495</v>
      </c>
    </row>
    <row r="38" spans="2:6" ht="15.6" x14ac:dyDescent="0.3">
      <c r="B38" s="26" t="s">
        <v>73</v>
      </c>
      <c r="C38" s="16" t="s">
        <v>74</v>
      </c>
      <c r="D38" s="14">
        <v>1580</v>
      </c>
      <c r="E38" s="14">
        <v>0</v>
      </c>
      <c r="F38" s="14">
        <v>0</v>
      </c>
    </row>
    <row r="39" spans="2:6" ht="15.6" x14ac:dyDescent="0.3">
      <c r="B39" s="5"/>
      <c r="C39" s="13" t="s">
        <v>48</v>
      </c>
      <c r="D39" s="14">
        <f>D9+D32</f>
        <v>4893549</v>
      </c>
      <c r="E39" s="14">
        <f>E9+E32</f>
        <v>4890316.3</v>
      </c>
      <c r="F39" s="14">
        <f>F9+F32</f>
        <v>4640022.5</v>
      </c>
    </row>
    <row r="40" spans="2:6" ht="15" customHeight="1" x14ac:dyDescent="0.3">
      <c r="B40" s="2"/>
      <c r="C40" s="4"/>
      <c r="D40" s="2"/>
      <c r="F40" s="27"/>
    </row>
    <row r="41" spans="2:6" ht="33" customHeight="1" x14ac:dyDescent="0.3">
      <c r="B41" s="29" t="s">
        <v>65</v>
      </c>
      <c r="C41" s="29"/>
      <c r="D41" s="29"/>
      <c r="E41" s="29"/>
      <c r="F41" s="29"/>
    </row>
    <row r="42" spans="2:6" ht="15.6" x14ac:dyDescent="0.3">
      <c r="B42" s="2"/>
      <c r="C42" s="4"/>
      <c r="D42" s="2"/>
    </row>
    <row r="43" spans="2:6" ht="18" x14ac:dyDescent="0.35">
      <c r="B43" s="1" t="s">
        <v>49</v>
      </c>
      <c r="C43" s="10"/>
      <c r="D43" s="1"/>
    </row>
    <row r="44" spans="2:6" ht="18" x14ac:dyDescent="0.35">
      <c r="B44" s="1" t="s">
        <v>50</v>
      </c>
      <c r="C44" s="10"/>
      <c r="D44" s="1"/>
    </row>
    <row r="45" spans="2:6" ht="17.25" customHeight="1" x14ac:dyDescent="0.35">
      <c r="B45" s="1" t="s">
        <v>54</v>
      </c>
      <c r="C45" s="10"/>
      <c r="D45" s="11"/>
      <c r="E45" s="28" t="s">
        <v>55</v>
      </c>
      <c r="F45" s="28"/>
    </row>
    <row r="46" spans="2:6" ht="15.6" x14ac:dyDescent="0.3">
      <c r="B46" s="2"/>
      <c r="C46" s="4"/>
      <c r="D46" s="2"/>
    </row>
    <row r="47" spans="2:6" ht="15.6" x14ac:dyDescent="0.3">
      <c r="B47" s="2"/>
      <c r="C47" s="4"/>
      <c r="D47" s="2"/>
    </row>
    <row r="48" spans="2:6" ht="15.6" x14ac:dyDescent="0.3">
      <c r="B48" s="2"/>
      <c r="C48" s="4"/>
      <c r="D48" s="2"/>
    </row>
  </sheetData>
  <mergeCells count="10">
    <mergeCell ref="E45:F45"/>
    <mergeCell ref="B41:F41"/>
    <mergeCell ref="B6:B7"/>
    <mergeCell ref="C6:C7"/>
    <mergeCell ref="E1:F1"/>
    <mergeCell ref="B2:F2"/>
    <mergeCell ref="B3:F3"/>
    <mergeCell ref="B4:F4"/>
    <mergeCell ref="B5:F5"/>
    <mergeCell ref="D6:F6"/>
  </mergeCells>
  <dataValidations count="1">
    <dataValidation type="decimal" showInputMessage="1" showErrorMessage="1" sqref="D10:F18 D25:F32">
      <formula1>-7.92281625142643E+28</formula1>
      <formula2>7.92281625142643E+28</formula2>
    </dataValidation>
  </dataValidations>
  <pageMargins left="0.78740157480314965" right="0.78740157480314965" top="1.1811023622047245" bottom="0.39370078740157483" header="0.31496062992125984" footer="0.31496062992125984"/>
  <pageSetup paperSize="9" scale="64" fitToHeight="0" orientation="portrait" r:id="rId1"/>
  <headerFooter differentFirst="1">
    <oddHeader xml:space="preserve">&amp;C&amp;"Times New Roman,обычный"&amp;12&amp;P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budget</cp:lastModifiedBy>
  <cp:lastPrinted>2025-03-13T06:53:50Z</cp:lastPrinted>
  <dcterms:created xsi:type="dcterms:W3CDTF">2021-11-02T06:31:04Z</dcterms:created>
  <dcterms:modified xsi:type="dcterms:W3CDTF">2025-03-14T11:02:36Z</dcterms:modified>
</cp:coreProperties>
</file>